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B\POSTĘPOWANIA- inwestycyjne\2023\Ogrodzenie Chełchy i szkoła NWE\"/>
    </mc:Choice>
  </mc:AlternateContent>
  <xr:revisionPtr revIDLastSave="0" documentId="13_ncr:1_{25FEFB20-4390-404F-BD6F-B19F3FEC8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zór kosztorysu ofertowego Kust" sheetId="3" r:id="rId1"/>
    <sheet name="Arkusz1" sheetId="4" r:id="rId2"/>
  </sheets>
  <definedNames>
    <definedName name="_xlnm.Print_Titles" localSheetId="0">'wzór kosztorysu ofertowego Kust'!$3:$5</definedName>
  </definedNames>
  <calcPr calcId="181029"/>
</workbook>
</file>

<file path=xl/calcChain.xml><?xml version="1.0" encoding="utf-8"?>
<calcChain xmlns="http://schemas.openxmlformats.org/spreadsheetml/2006/main">
  <c r="I21" i="3" l="1"/>
  <c r="I22" i="3"/>
  <c r="I23" i="3" s="1"/>
  <c r="I15" i="3"/>
  <c r="I14" i="3"/>
  <c r="I9" i="3"/>
  <c r="I18" i="3"/>
  <c r="I19" i="3"/>
  <c r="I20" i="3"/>
  <c r="I17" i="3"/>
  <c r="I16" i="3" s="1"/>
  <c r="I8" i="3"/>
  <c r="I10" i="3"/>
  <c r="I11" i="3"/>
  <c r="I12" i="3"/>
  <c r="I13" i="3"/>
  <c r="I7" i="3"/>
  <c r="I6" i="3" s="1"/>
  <c r="A10" i="4"/>
  <c r="A7" i="4"/>
  <c r="A4" i="4"/>
</calcChain>
</file>

<file path=xl/sharedStrings.xml><?xml version="1.0" encoding="utf-8"?>
<sst xmlns="http://schemas.openxmlformats.org/spreadsheetml/2006/main" count="62" uniqueCount="35">
  <si>
    <t>Nazwy części obiektów, elementów scalonych i elementów rozliczeniowych (robót podstawowych)</t>
  </si>
  <si>
    <t>Jednostka miary</t>
  </si>
  <si>
    <t>Lp.</t>
  </si>
  <si>
    <t>1</t>
  </si>
  <si>
    <t>nazwa</t>
  </si>
  <si>
    <t>ilosć</t>
  </si>
  <si>
    <t>mb</t>
  </si>
  <si>
    <t>kpl</t>
  </si>
  <si>
    <t xml:space="preserve">cena jednostkowa </t>
  </si>
  <si>
    <t xml:space="preserve">wartość                  </t>
  </si>
  <si>
    <t>[zł netto]</t>
  </si>
  <si>
    <t>I</t>
  </si>
  <si>
    <t xml:space="preserve">Podstawa wyceny </t>
  </si>
  <si>
    <t xml:space="preserve">kalkulacja własna              /opis przedmiotu zamówienia  </t>
  </si>
  <si>
    <t xml:space="preserve">kalkulacja własna                 /opis przedmiotu zamówienia  </t>
  </si>
  <si>
    <t xml:space="preserve">kalkulacja własna             /opis przedmiotu zamówienia  </t>
  </si>
  <si>
    <t>II</t>
  </si>
  <si>
    <t xml:space="preserve">suma netto </t>
  </si>
  <si>
    <t xml:space="preserve">suma brutto </t>
  </si>
  <si>
    <t xml:space="preserve">dostawa i montaż kompletnego ogrodzenia panelowego, wysokość panelu ok.170 cm bez podmurówki           </t>
  </si>
  <si>
    <t>Wykonanie ogrodzeń panelowych na terenie działek gminnych z podziałem na części :
1) część nr 1  ”Ogrodzenie terenu szkoły w NWE" .
2) część nr 2 : „ Dokończenia ogrodzeniamiejsca rekreacji i sportu sołectwo Chełchy"</t>
  </si>
  <si>
    <t xml:space="preserve"> część nr 1  ”Ogrodzenie terenu szkoły w NWE" .</t>
  </si>
  <si>
    <t xml:space="preserve"> część nr 2 : „ Dokończenia ogrodzeniamiejsca rekreacji i sportu sołectwo Chełchy"</t>
  </si>
  <si>
    <t xml:space="preserve">dostawa i montaż kompletnego ogrodzenia panelowego, wysokość panelu 173  cm bez podmórówki        </t>
  </si>
  <si>
    <t xml:space="preserve">rozbiórka istniejącego ogrodzenia z siatki z podmurówką betonową, furtki szerokości 1,0 m  wraz z utylizacją materiału z rozbióki </t>
  </si>
  <si>
    <t>rozbiórka istniejącego ogrodzenia z siatki w kątowniku z podmurówką wraz z utylizacją materiału z rozbiórki, furtka szerokosci 1,0mb, brama wjazdowa dwuskrzydłowa szerokości 4,0 m</t>
  </si>
  <si>
    <t xml:space="preserve">dostawa i montaż nowego ogrodzenia panelowego o wysokości panelu 153 cm wraz z podmurówką wysokości 30 cm o całkowitej wysokości ogrodzenia ok. 183 cm. </t>
  </si>
  <si>
    <t xml:space="preserve">dostawa i montaż furtki wejściowej o szerokości ok. 100 cm, wyposażona w klamkę, wysokość furtki dostosowana do wysokość ogrodzenia , </t>
  </si>
  <si>
    <t xml:space="preserve">dostawa i montaż bramy wjazdowej dwuskrzydłowej szer. 4,0 m wysokość bramy dostosowana do wysokości ogrodzenia. 
</t>
  </si>
  <si>
    <t>wyrównanie czarnoziemem i uporządkowanie terenu po wykonanych pracach.</t>
  </si>
  <si>
    <t>dostawa i montaż furtki wejściowej o szerokości ok. 100 cm, wyposażona w klamkę, wysokość furtki dostosowana do wysokość ogrodzenia.</t>
  </si>
  <si>
    <t xml:space="preserve">Przedmiar robót </t>
  </si>
  <si>
    <t xml:space="preserve">roboty pomiarowe, inwentaryzacja powykonawcza </t>
  </si>
  <si>
    <t>Vat 23%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</si>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</sst>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</numFmts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2" fillId="0" borderId="0"/>
    <xf numFmtId="44" fontId="1" fillId="0" borderId="0" applyFont="0" applyFill="0" applyBorder="0" applyAlignment="0" applyProtection="0"/>
  </cellStyleXfs>
  <cellXfs count="46">
    <xf numFmtId="0" fontId="0" fillId="0" borderId="0" xfId="0">
      <alignment vertical="top"/>
    </xf>
    <xf numFmtId="0" fontId="4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6" fillId="0" borderId="0" xfId="0" applyNumberFormat="1" applyFont="1">
      <alignment vertical="top"/>
    </xf>
    <xf numFmtId="0" fontId="7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left" vertical="center" wrapText="1"/>
    </xf>
    <xf numFmtId="0" fontId="10" fillId="0" borderId="4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0" xfId="0" applyNumberFormat="1" applyFont="1">
      <alignment vertical="top"/>
    </xf>
  </cellXfs>
  <cellStyles count="3">
    <cellStyle name="Normalny" xfId="0" builtinId="0"/>
    <cellStyle name="Normalny 2" xfId="1" xr:uid="{00000000-0005-0000-0000-000001000000}"/>
    <cellStyle name="Walutow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="80" zoomScaleNormal="80" workbookViewId="0">
      <selection sqref="A1:I23"/>
    </sheetView>
  </sheetViews>
  <sheetFormatPr defaultRowHeight="14.25" x14ac:dyDescent="0.2"/>
  <cols>
    <col min="1" max="2" width="6.140625" style="5" customWidth="1"/>
    <col min="3" max="3" width="14.5703125" style="5" customWidth="1"/>
    <col min="4" max="4" width="29.140625" style="1" customWidth="1"/>
    <col min="5" max="5" width="39.28515625" style="5" customWidth="1"/>
    <col min="6" max="6" width="6.85546875" style="1" customWidth="1"/>
    <col min="7" max="7" width="12.7109375" style="6" customWidth="1"/>
    <col min="8" max="8" width="16.7109375" style="1" customWidth="1"/>
    <col min="9" max="9" width="15.7109375" style="1" customWidth="1"/>
    <col min="10" max="10" width="19.7109375" style="1" customWidth="1"/>
    <col min="11" max="11" width="10.7109375" style="1" bestFit="1" customWidth="1"/>
    <col min="12" max="16384" width="9.140625" style="1"/>
  </cols>
  <sheetData>
    <row r="1" spans="1:15" ht="36.75" customHeight="1" x14ac:dyDescent="0.2">
      <c r="A1" s="22" t="s">
        <v>31</v>
      </c>
      <c r="B1" s="23"/>
      <c r="C1" s="23"/>
      <c r="D1" s="24"/>
      <c r="E1" s="24"/>
      <c r="F1" s="24"/>
      <c r="G1" s="24"/>
      <c r="H1" s="24"/>
      <c r="I1" s="24"/>
    </row>
    <row r="2" spans="1:15" ht="63.75" customHeight="1" x14ac:dyDescent="0.2">
      <c r="A2" s="25" t="s">
        <v>20</v>
      </c>
      <c r="B2" s="26"/>
      <c r="C2" s="26"/>
      <c r="D2" s="26"/>
      <c r="E2" s="26"/>
      <c r="F2" s="26"/>
      <c r="G2" s="26"/>
      <c r="H2" s="26"/>
      <c r="I2" s="26"/>
    </row>
    <row r="3" spans="1:15" ht="42" customHeight="1" x14ac:dyDescent="0.2">
      <c r="A3" s="32" t="s">
        <v>2</v>
      </c>
      <c r="B3" s="33" t="s">
        <v>12</v>
      </c>
      <c r="C3" s="34"/>
      <c r="D3" s="29" t="s">
        <v>0</v>
      </c>
      <c r="E3" s="29"/>
      <c r="F3" s="29" t="s">
        <v>1</v>
      </c>
      <c r="G3" s="29"/>
      <c r="H3" s="12" t="s">
        <v>8</v>
      </c>
      <c r="I3" s="12" t="s">
        <v>9</v>
      </c>
    </row>
    <row r="4" spans="1:15" ht="24.75" customHeight="1" x14ac:dyDescent="0.2">
      <c r="A4" s="32"/>
      <c r="B4" s="35"/>
      <c r="C4" s="36"/>
      <c r="D4" s="29"/>
      <c r="E4" s="29"/>
      <c r="F4" s="2" t="s">
        <v>4</v>
      </c>
      <c r="G4" s="3" t="s">
        <v>5</v>
      </c>
      <c r="H4" s="13" t="s">
        <v>10</v>
      </c>
      <c r="I4" s="13" t="s">
        <v>10</v>
      </c>
    </row>
    <row r="5" spans="1:15" ht="26.25" customHeight="1" x14ac:dyDescent="0.2">
      <c r="A5" s="9" t="s">
        <v>3</v>
      </c>
      <c r="B5" s="37"/>
      <c r="C5" s="38"/>
      <c r="D5" s="31">
        <v>2</v>
      </c>
      <c r="E5" s="31"/>
      <c r="F5" s="17">
        <v>3</v>
      </c>
      <c r="G5" s="17">
        <v>4</v>
      </c>
      <c r="H5" s="17">
        <v>5</v>
      </c>
      <c r="I5" s="17">
        <v>6</v>
      </c>
    </row>
    <row r="6" spans="1:15" ht="29.1" customHeight="1" x14ac:dyDescent="0.2">
      <c r="A6" s="14" t="s">
        <v>11</v>
      </c>
      <c r="B6" s="41"/>
      <c r="C6" s="42"/>
      <c r="D6" s="30" t="s">
        <v>21</v>
      </c>
      <c r="E6" s="30"/>
      <c r="F6" s="15"/>
      <c r="G6" s="16"/>
      <c r="H6" s="18"/>
      <c r="I6" s="19">
        <f>I7+I8+I9+I10+I11+I12+I13+I14+I15</f>
        <v>0</v>
      </c>
      <c r="J6" s="1" t="s">
        <v>34</v>
      </c>
    </row>
    <row r="7" spans="1:15" ht="69" customHeight="1" x14ac:dyDescent="0.2">
      <c r="A7" s="9">
        <v>1</v>
      </c>
      <c r="B7" s="39" t="s">
        <v>15</v>
      </c>
      <c r="C7" s="40"/>
      <c r="D7" s="27" t="s">
        <v>24</v>
      </c>
      <c r="E7" s="28"/>
      <c r="F7" s="9" t="s">
        <v>6</v>
      </c>
      <c r="G7" s="11">
        <v>53</v>
      </c>
      <c r="H7" s="20">
        <v>0</v>
      </c>
      <c r="I7" s="20">
        <f>H7*G7</f>
        <v>0</v>
      </c>
    </row>
    <row r="8" spans="1:15" ht="69" customHeight="1" x14ac:dyDescent="0.2">
      <c r="A8" s="9">
        <v>2</v>
      </c>
      <c r="B8" s="39" t="s">
        <v>15</v>
      </c>
      <c r="C8" s="40"/>
      <c r="D8" s="27" t="s">
        <v>23</v>
      </c>
      <c r="E8" s="28"/>
      <c r="F8" s="9" t="s">
        <v>6</v>
      </c>
      <c r="G8" s="11">
        <v>53</v>
      </c>
      <c r="H8" s="20">
        <v>0</v>
      </c>
      <c r="I8" s="20">
        <f t="shared" ref="I8:I13" si="0">H8*G8</f>
        <v>0</v>
      </c>
      <c r="J8" s="45" t="s">
        <v>34</v>
      </c>
    </row>
    <row r="9" spans="1:15" ht="75" customHeight="1" x14ac:dyDescent="0.2">
      <c r="A9" s="9">
        <v>3</v>
      </c>
      <c r="B9" s="39" t="s">
        <v>14</v>
      </c>
      <c r="C9" s="40"/>
      <c r="D9" s="27" t="s">
        <v>27</v>
      </c>
      <c r="E9" s="28"/>
      <c r="F9" s="9" t="s">
        <v>7</v>
      </c>
      <c r="G9" s="10">
        <v>1</v>
      </c>
      <c r="H9" s="20">
        <v>0</v>
      </c>
      <c r="I9" s="20">
        <f>H9*G9</f>
        <v>0</v>
      </c>
    </row>
    <row r="10" spans="1:15" ht="75" customHeight="1" x14ac:dyDescent="0.2">
      <c r="A10" s="9">
        <v>4</v>
      </c>
      <c r="B10" s="39" t="s">
        <v>14</v>
      </c>
      <c r="C10" s="40"/>
      <c r="D10" s="43" t="s">
        <v>25</v>
      </c>
      <c r="E10" s="44"/>
      <c r="F10" s="9" t="s">
        <v>6</v>
      </c>
      <c r="G10" s="10">
        <v>29</v>
      </c>
      <c r="H10" s="20">
        <v>0</v>
      </c>
      <c r="I10" s="20">
        <f t="shared" si="0"/>
        <v>0</v>
      </c>
    </row>
    <row r="11" spans="1:15" ht="75" customHeight="1" x14ac:dyDescent="0.2">
      <c r="A11" s="9">
        <v>5</v>
      </c>
      <c r="B11" s="39" t="s">
        <v>14</v>
      </c>
      <c r="C11" s="40"/>
      <c r="D11" s="43" t="s">
        <v>26</v>
      </c>
      <c r="E11" s="44"/>
      <c r="F11" s="9" t="s">
        <v>6</v>
      </c>
      <c r="G11" s="10">
        <v>29</v>
      </c>
      <c r="H11" s="20">
        <v>0</v>
      </c>
      <c r="I11" s="20">
        <f t="shared" si="0"/>
        <v>0</v>
      </c>
    </row>
    <row r="12" spans="1:15" ht="57" customHeight="1" x14ac:dyDescent="0.2">
      <c r="A12" s="9">
        <v>6</v>
      </c>
      <c r="B12" s="39" t="s">
        <v>14</v>
      </c>
      <c r="C12" s="40"/>
      <c r="D12" s="27" t="s">
        <v>27</v>
      </c>
      <c r="E12" s="28"/>
      <c r="F12" s="9" t="s">
        <v>7</v>
      </c>
      <c r="G12" s="10">
        <v>1</v>
      </c>
      <c r="H12" s="20">
        <v>0</v>
      </c>
      <c r="I12" s="20">
        <f t="shared" si="0"/>
        <v>0</v>
      </c>
    </row>
    <row r="13" spans="1:15" ht="61.5" customHeight="1" x14ac:dyDescent="0.2">
      <c r="A13" s="9">
        <v>7</v>
      </c>
      <c r="B13" s="39" t="s">
        <v>14</v>
      </c>
      <c r="C13" s="40"/>
      <c r="D13" s="27" t="s">
        <v>28</v>
      </c>
      <c r="E13" s="28"/>
      <c r="F13" s="9" t="s">
        <v>7</v>
      </c>
      <c r="G13" s="10">
        <v>1</v>
      </c>
      <c r="H13" s="20">
        <v>0</v>
      </c>
      <c r="I13" s="20">
        <f t="shared" si="0"/>
        <v>0</v>
      </c>
    </row>
    <row r="14" spans="1:15" ht="61.5" customHeight="1" x14ac:dyDescent="0.2">
      <c r="A14" s="9">
        <v>8</v>
      </c>
      <c r="B14" s="39" t="s">
        <v>13</v>
      </c>
      <c r="C14" s="40"/>
      <c r="D14" s="27" t="s">
        <v>29</v>
      </c>
      <c r="E14" s="28"/>
      <c r="F14" s="9" t="s">
        <v>7</v>
      </c>
      <c r="G14" s="10">
        <v>1</v>
      </c>
      <c r="H14" s="20">
        <v>0</v>
      </c>
      <c r="I14" s="20">
        <f t="shared" ref="I14:I15" si="1">H14*G14</f>
        <v>0</v>
      </c>
    </row>
    <row r="15" spans="1:15" ht="42" customHeight="1" x14ac:dyDescent="0.2">
      <c r="A15" s="9">
        <v>9</v>
      </c>
      <c r="B15" s="39" t="s">
        <v>13</v>
      </c>
      <c r="C15" s="40"/>
      <c r="D15" s="27" t="s">
        <v>32</v>
      </c>
      <c r="E15" s="28"/>
      <c r="F15" s="9" t="s">
        <v>7</v>
      </c>
      <c r="G15" s="10">
        <v>1</v>
      </c>
      <c r="H15" s="20">
        <v>0</v>
      </c>
      <c r="I15" s="20">
        <f t="shared" si="1"/>
        <v>0</v>
      </c>
    </row>
    <row r="16" spans="1:15" s="4" customFormat="1" ht="31.5" customHeight="1" x14ac:dyDescent="0.2">
      <c r="A16" s="14" t="s">
        <v>16</v>
      </c>
      <c r="B16" s="41"/>
      <c r="C16" s="42"/>
      <c r="D16" s="30" t="s">
        <v>22</v>
      </c>
      <c r="E16" s="30"/>
      <c r="F16" s="15"/>
      <c r="G16" s="16"/>
      <c r="H16" s="18"/>
      <c r="I16" s="19">
        <f>I17+I18+I19+I20</f>
        <v>0</v>
      </c>
      <c r="J16" s="1" t="s">
        <v>34</v>
      </c>
      <c r="K16" s="1"/>
      <c r="L16" s="1"/>
      <c r="M16" s="1"/>
      <c r="N16" s="1"/>
      <c r="O16" s="1"/>
    </row>
    <row r="17" spans="1:15" ht="56.25" customHeight="1" x14ac:dyDescent="0.2">
      <c r="A17" s="9">
        <v>1</v>
      </c>
      <c r="B17" s="39" t="s">
        <v>13</v>
      </c>
      <c r="C17" s="40"/>
      <c r="D17" s="27" t="s">
        <v>19</v>
      </c>
      <c r="E17" s="28"/>
      <c r="F17" s="9" t="s">
        <v>6</v>
      </c>
      <c r="G17" s="10">
        <v>250</v>
      </c>
      <c r="H17" s="20">
        <v>0</v>
      </c>
      <c r="I17" s="20">
        <f>H17*G17</f>
        <v>0</v>
      </c>
      <c r="M17" s="4"/>
      <c r="N17" s="4"/>
      <c r="O17" s="4"/>
    </row>
    <row r="18" spans="1:15" ht="71.25" customHeight="1" x14ac:dyDescent="0.2">
      <c r="A18" s="9">
        <v>2</v>
      </c>
      <c r="B18" s="39" t="s">
        <v>14</v>
      </c>
      <c r="C18" s="40"/>
      <c r="D18" s="27" t="s">
        <v>30</v>
      </c>
      <c r="E18" s="28"/>
      <c r="F18" s="9" t="s">
        <v>7</v>
      </c>
      <c r="G18" s="10">
        <v>2</v>
      </c>
      <c r="H18" s="20">
        <v>0</v>
      </c>
      <c r="I18" s="20">
        <f t="shared" ref="I18:I20" si="2">H18*G18</f>
        <v>0</v>
      </c>
    </row>
    <row r="19" spans="1:15" ht="71.25" customHeight="1" x14ac:dyDescent="0.2">
      <c r="A19" s="9">
        <v>3</v>
      </c>
      <c r="B19" s="39" t="s">
        <v>13</v>
      </c>
      <c r="C19" s="40"/>
      <c r="D19" s="27" t="s">
        <v>29</v>
      </c>
      <c r="E19" s="28"/>
      <c r="F19" s="9" t="s">
        <v>7</v>
      </c>
      <c r="G19" s="10">
        <v>1</v>
      </c>
      <c r="H19" s="20">
        <v>0</v>
      </c>
      <c r="I19" s="20">
        <f t="shared" si="2"/>
        <v>0</v>
      </c>
    </row>
    <row r="20" spans="1:15" ht="40.5" customHeight="1" x14ac:dyDescent="0.2">
      <c r="A20" s="9">
        <v>4</v>
      </c>
      <c r="B20" s="39" t="s">
        <v>13</v>
      </c>
      <c r="C20" s="40"/>
      <c r="D20" s="27" t="s">
        <v>32</v>
      </c>
      <c r="E20" s="28"/>
      <c r="F20" s="9" t="s">
        <v>7</v>
      </c>
      <c r="G20" s="10">
        <v>1</v>
      </c>
      <c r="H20" s="20">
        <v>0</v>
      </c>
      <c r="I20" s="20">
        <f t="shared" si="2"/>
        <v>0</v>
      </c>
    </row>
    <row r="21" spans="1:15" ht="33.75" customHeight="1" x14ac:dyDescent="0.2">
      <c r="H21" s="13" t="s">
        <v>17</v>
      </c>
      <c r="I21" s="21">
        <f>I16+I6</f>
        <v>0</v>
      </c>
    </row>
    <row r="22" spans="1:15" ht="33.75" customHeight="1" x14ac:dyDescent="0.2">
      <c r="H22" s="13" t="s">
        <v>33</v>
      </c>
      <c r="I22" s="21">
        <f>23%*I21</f>
        <v>0</v>
      </c>
    </row>
    <row r="23" spans="1:15" ht="33.75" customHeight="1" x14ac:dyDescent="0.2">
      <c r="H23" s="13" t="s">
        <v>18</v>
      </c>
      <c r="I23" s="21">
        <f>I21+I22</f>
        <v>0</v>
      </c>
      <c r="K23" s="7"/>
    </row>
    <row r="24" spans="1:15" ht="21.75" customHeight="1" x14ac:dyDescent="0.2">
      <c r="K24" s="8"/>
    </row>
    <row r="25" spans="1:15" ht="20.25" customHeight="1" x14ac:dyDescent="0.2">
      <c r="K25" s="8"/>
    </row>
    <row r="26" spans="1:15" ht="35.1" customHeight="1" x14ac:dyDescent="0.2">
      <c r="K26" s="8"/>
    </row>
    <row r="27" spans="1:15" ht="35.1" customHeight="1" x14ac:dyDescent="0.2">
      <c r="K27" s="8"/>
    </row>
    <row r="28" spans="1:15" ht="26.25" customHeight="1" x14ac:dyDescent="0.2">
      <c r="K28" s="8"/>
    </row>
    <row r="29" spans="1:15" ht="20.25" customHeight="1" x14ac:dyDescent="0.2">
      <c r="K29" s="8"/>
    </row>
    <row r="30" spans="1:15" ht="20.25" customHeight="1" x14ac:dyDescent="0.2">
      <c r="K30" s="8"/>
    </row>
    <row r="31" spans="1:15" ht="35.1" customHeight="1" x14ac:dyDescent="0.2">
      <c r="K31" s="8"/>
    </row>
    <row r="32" spans="1:15" ht="35.1" customHeight="1" x14ac:dyDescent="0.2"/>
    <row r="33" ht="33" customHeight="1" x14ac:dyDescent="0.2"/>
    <row r="34" ht="17.25" customHeight="1" x14ac:dyDescent="0.2"/>
    <row r="35" ht="20.25" customHeight="1" x14ac:dyDescent="0.2"/>
    <row r="36" ht="35.1" customHeight="1" x14ac:dyDescent="0.2"/>
    <row r="37" ht="28.5" customHeight="1" x14ac:dyDescent="0.2"/>
    <row r="38" ht="38.25" customHeight="1" x14ac:dyDescent="0.2"/>
    <row r="39" ht="24.95" customHeight="1" x14ac:dyDescent="0.2"/>
    <row r="40" ht="34.5" customHeight="1" x14ac:dyDescent="0.2"/>
    <row r="41" ht="29.1" customHeight="1" x14ac:dyDescent="0.2"/>
    <row r="42" ht="39.75" customHeight="1" x14ac:dyDescent="0.2"/>
    <row r="43" ht="52.5" customHeight="1" x14ac:dyDescent="0.2"/>
    <row r="44" ht="12.75" customHeight="1" x14ac:dyDescent="0.2"/>
    <row r="45" ht="12.75" customHeight="1" x14ac:dyDescent="0.2"/>
    <row r="52" ht="54" customHeight="1" x14ac:dyDescent="0.2"/>
    <row r="63" ht="51.75" customHeight="1" x14ac:dyDescent="0.2"/>
    <row r="64" ht="39" customHeight="1" x14ac:dyDescent="0.2"/>
    <row r="65" ht="26.25" customHeight="1" x14ac:dyDescent="0.2"/>
    <row r="68" ht="41.25" customHeight="1" x14ac:dyDescent="0.2"/>
    <row r="69" ht="46.5" customHeight="1" x14ac:dyDescent="0.2"/>
    <row r="70" ht="46.5" customHeight="1" x14ac:dyDescent="0.2"/>
  </sheetData>
  <mergeCells count="38">
    <mergeCell ref="B20:C20"/>
    <mergeCell ref="D20:E20"/>
    <mergeCell ref="B17:C17"/>
    <mergeCell ref="D17:E17"/>
    <mergeCell ref="B18:C18"/>
    <mergeCell ref="D18:E18"/>
    <mergeCell ref="B19:C19"/>
    <mergeCell ref="D19:E19"/>
    <mergeCell ref="B13:C13"/>
    <mergeCell ref="D13:E13"/>
    <mergeCell ref="B15:C15"/>
    <mergeCell ref="D15:E15"/>
    <mergeCell ref="B16:C16"/>
    <mergeCell ref="D16:E16"/>
    <mergeCell ref="B14:C14"/>
    <mergeCell ref="D14:E14"/>
    <mergeCell ref="D12:E12"/>
    <mergeCell ref="B3:C4"/>
    <mergeCell ref="B5:C5"/>
    <mergeCell ref="B7:C7"/>
    <mergeCell ref="B9:C9"/>
    <mergeCell ref="B12:C12"/>
    <mergeCell ref="B6:C6"/>
    <mergeCell ref="B8:C8"/>
    <mergeCell ref="D8:E8"/>
    <mergeCell ref="D10:E10"/>
    <mergeCell ref="D11:E11"/>
    <mergeCell ref="B10:C10"/>
    <mergeCell ref="B11:C11"/>
    <mergeCell ref="A1:I1"/>
    <mergeCell ref="A2:I2"/>
    <mergeCell ref="D9:E9"/>
    <mergeCell ref="F3:G3"/>
    <mergeCell ref="D6:E6"/>
    <mergeCell ref="D5:E5"/>
    <mergeCell ref="D3:E4"/>
    <mergeCell ref="A3:A4"/>
    <mergeCell ref="D7:E7"/>
  </mergeCells>
  <phoneticPr fontId="3" type="noConversion"/>
  <printOptions horizontalCentered="1"/>
  <pageMargins left="0.23622047244094491" right="0.15748031496062992" top="0.74803149606299213" bottom="0.74803149606299213" header="0.31496062992125984" footer="0.31496062992125984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AE21-2448-4B56-A93E-3AC20FD4C270}">
  <dimension ref="A1:A10"/>
  <sheetViews>
    <sheetView workbookViewId="0">
      <selection activeCell="A11" sqref="A11"/>
    </sheetView>
  </sheetViews>
  <sheetFormatPr defaultRowHeight="12.75" x14ac:dyDescent="0.2"/>
  <sheetData>
    <row r="1" spans="1:1" x14ac:dyDescent="0.2">
      <c r="A1">
        <v>100</v>
      </c>
    </row>
    <row r="2" spans="1:1" x14ac:dyDescent="0.2">
      <c r="A2">
        <v>159</v>
      </c>
    </row>
    <row r="3" spans="1:1" x14ac:dyDescent="0.2">
      <c r="A3">
        <v>41</v>
      </c>
    </row>
    <row r="4" spans="1:1" x14ac:dyDescent="0.2">
      <c r="A4">
        <f>SUM(A1:A3)</f>
        <v>300</v>
      </c>
    </row>
    <row r="7" spans="1:1" x14ac:dyDescent="0.2">
      <c r="A7">
        <f>A4/2.5</f>
        <v>120</v>
      </c>
    </row>
    <row r="10" spans="1:1" x14ac:dyDescent="0.2">
      <c r="A10">
        <f>A7/1.23</f>
        <v>97.560975609756099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kosztorysu ofertowego Kust</vt:lpstr>
      <vt:lpstr>Arkusz1</vt:lpstr>
      <vt:lpstr>'wzór kosztorysu ofertowego Kust'!Tytuły_wydruku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Cupak</dc:creator>
  <cp:lastModifiedBy>Tomasz Brózio</cp:lastModifiedBy>
  <cp:lastPrinted>2023-02-23T08:28:26Z</cp:lastPrinted>
  <dcterms:created xsi:type="dcterms:W3CDTF">2007-11-16T11:45:40Z</dcterms:created>
  <dcterms:modified xsi:type="dcterms:W3CDTF">2023-02-23T11:17:02Z</dcterms:modified>
</cp:coreProperties>
</file>